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0" windowWidth="12120" windowHeight="8190" activeTab="0"/>
  </bookViews>
  <sheets>
    <sheet name="Detail" sheetId="1" r:id="rId1"/>
  </sheets>
  <definedNames>
    <definedName name="_xlnm.Print_Area" localSheetId="0">'Detail'!$A$1:$E$35</definedName>
  </definedNames>
  <calcPr fullCalcOnLoad="1"/>
</workbook>
</file>

<file path=xl/sharedStrings.xml><?xml version="1.0" encoding="utf-8"?>
<sst xmlns="http://schemas.openxmlformats.org/spreadsheetml/2006/main" count="36" uniqueCount="23">
  <si>
    <t>insg</t>
  </si>
  <si>
    <t>Zahlungswirksamkeit</t>
  </si>
  <si>
    <t>(Entwurf:)</t>
  </si>
  <si>
    <t>für Baumaßnahmen</t>
  </si>
  <si>
    <t>insg.</t>
  </si>
  <si>
    <t>PG 014</t>
  </si>
  <si>
    <t>PG 022</t>
  </si>
  <si>
    <t>Verpflichtungsermächtigungen</t>
  </si>
  <si>
    <t>Anlage zum Veränderungsnachweis</t>
  </si>
  <si>
    <t>Differenz</t>
  </si>
  <si>
    <t>Bau</t>
  </si>
  <si>
    <t>Anlage</t>
  </si>
  <si>
    <t>FH0</t>
  </si>
  <si>
    <t>Kontrolle</t>
  </si>
  <si>
    <t>FE0</t>
  </si>
  <si>
    <t>für Sonstige Investitionen</t>
  </si>
  <si>
    <t>PG 038</t>
  </si>
  <si>
    <t>PG 023</t>
  </si>
  <si>
    <t>für den Erwerb von Finanzanlagen</t>
  </si>
  <si>
    <t>PG 048</t>
  </si>
  <si>
    <t>für den Erwerb v. beweglichem Anlagevermögen</t>
  </si>
  <si>
    <t>Haushalt 2014</t>
  </si>
  <si>
    <t>PG 018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</si>
</sst>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(#,##0\)_ ;[Red]\(\-#,##0\)\ "/>
    <numFmt numFmtId="166" formatCode="#,##0.00_ ;[Red]\-#,##0.00\ "/>
    <numFmt numFmtId="167" formatCode="_-* #,##0\ _€_-;\-* #,##0\ _€_-;_-* &quot;-&quot;??\ _€_-;_-@_-"/>
    <numFmt numFmtId="168" formatCode="#,##0\ &quot;€&quot;"/>
    <numFmt numFmtId="169" formatCode="0.0%"/>
    <numFmt numFmtId="170" formatCode="\+#,##0.00_ ;[Red]\-#,##0.00\ "/>
    <numFmt numFmtId="171" formatCode="\+0.00%;[Red]\-0.00%"/>
    <numFmt numFmtId="172" formatCode="0.000000%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&quot;DM&quot;\ #,##0;\-&quot;DM&quot;\ #,##0"/>
    <numFmt numFmtId="182" formatCode="&quot;DM&quot;\ #,##0;[Red]\-&quot;DM&quot;\ #,##0"/>
    <numFmt numFmtId="183" formatCode="&quot;DM&quot;\ #,##0.00;\-&quot;DM&quot;\ #,##0.00"/>
    <numFmt numFmtId="184" formatCode="&quot;DM&quot;\ #,##0.00;[Red]\-&quot;DM&quot;\ #,##0.00"/>
    <numFmt numFmtId="185" formatCode="d\.m\.yy"/>
    <numFmt numFmtId="186" formatCode="d\.\ mmm\ yy"/>
    <numFmt numFmtId="187" formatCode="d\.\ mmm"/>
    <numFmt numFmtId="188" formatCode="h:mm"/>
    <numFmt numFmtId="189" formatCode="h:mm:ss"/>
    <numFmt numFmtId="190" formatCode="d\.m\.yy\ h:mm"/>
    <numFmt numFmtId="191" formatCode="#,##0;\-#,##0"/>
    <numFmt numFmtId="192" formatCode="#,##0;[Red]\-#,##0"/>
    <numFmt numFmtId="193" formatCode="#,##0.00;\-#,##0.00"/>
    <numFmt numFmtId="194" formatCode="#,##0.00;[Red]\-#,##0.00"/>
    <numFmt numFmtId="195" formatCode="General\ \-"/>
    <numFmt numFmtId="196" formatCode="\-\ \F\ General\ \-"/>
    <numFmt numFmtId="197" formatCode="\ \-\ \F\ General\ \-"/>
    <numFmt numFmtId="198" formatCode="&quot;- D&quot;\ 0\ &quot;-&quot;"/>
    <numFmt numFmtId="199" formatCode="&quot;-&quot;\ 0\ &quot;-&quot;"/>
    <numFmt numFmtId="200" formatCode="#,##0.0_ ;[Red]\-#,##0.0\ "/>
    <numFmt numFmtId="201" formatCode="#,##0.000_ ;[Red]\-#,##0.000\ "/>
    <numFmt numFmtId="202" formatCode="0000"/>
    <numFmt numFmtId="203" formatCode="#,##0.000\ &quot;€&quot;;[Red]\-#,##0.000\ &quot;€&quot;"/>
    <numFmt numFmtId="204" formatCode="#,##0.0000\ &quot;€&quot;;[Red]\-#,##0.0000\ &quot;€&quot;"/>
    <numFmt numFmtId="205" formatCode="#,##0.00000\ &quot;€&quot;;[Red]\-#,##0.00000\ &quot;€&quot;"/>
    <numFmt numFmtId="206" formatCode="#,##0.000000\ &quot;€&quot;;[Red]\-#,##0.000000\ &quot;€&quot;"/>
    <numFmt numFmtId="207" formatCode="0000&quot;.&quot;000&quot;.&quot;000000"/>
    <numFmt numFmtId="208" formatCode="000&quot;.&quot;000000"/>
    <numFmt numFmtId="209" formatCode="[Red]\+0.00%.\-0.00%"/>
    <numFmt numFmtId="210" formatCode="[Red]\+0.00%;\-0.00%"/>
    <numFmt numFmtId="211" formatCode="#,##0.0000_ ;[Red]\-#,##0.0000\ "/>
    <numFmt numFmtId="212" formatCode="#,##0.00000_ ;[Red]\-#,##0.00000\ "/>
    <numFmt numFmtId="213" formatCode="#,##0.000000_ ;[Red]\-#,##0.000000\ "/>
    <numFmt numFmtId="214" formatCode="#,##0.0000000_ ;[Red]\-#,##0.0000000\ "/>
    <numFmt numFmtId="215" formatCode="#,##0.00000000_ ;[Red]\-#,##0.00000000\ "/>
    <numFmt numFmtId="216" formatCode="[$-407]dddd\,\ d\.\ mmmm\ yyyy"/>
    <numFmt numFmtId="217" formatCode="0.000%"/>
    <numFmt numFmtId="218" formatCode="0.0000%"/>
    <numFmt numFmtId="219" formatCode="0.00000%"/>
    <numFmt numFmtId="220" formatCode="00"/>
    <numFmt numFmtId="221" formatCode="000"/>
    <numFmt numFmtId="222" formatCode="_-* #,##0.0\ _€_-;\-* #,##0.0\ _€_-;_-* &quot;-&quot;??\ _€_-;_-@_-"/>
    <numFmt numFmtId="223" formatCode="#,##0_ ;\-#,##0\ "/>
    <numFmt numFmtId="224" formatCode="#,##0.00_-;#,##0.00\-;&quot; &quot;"/>
    <numFmt numFmtId="225" formatCode="0_ ;[Red]\-0\ 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5" fontId="2" fillId="33" borderId="0" xfId="54" applyNumberFormat="1" applyFont="1" applyFill="1" applyBorder="1" applyAlignment="1">
      <alignment/>
      <protection/>
    </xf>
    <xf numFmtId="165" fontId="2" fillId="33" borderId="14" xfId="54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66" fontId="1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9" xfId="54" applyFont="1" applyFill="1" applyBorder="1">
      <alignment/>
      <protection/>
    </xf>
    <xf numFmtId="164" fontId="10" fillId="0" borderId="19" xfId="54" applyNumberFormat="1" applyFont="1" applyFill="1" applyBorder="1" applyAlignment="1">
      <alignment/>
      <protection/>
    </xf>
    <xf numFmtId="164" fontId="11" fillId="0" borderId="19" xfId="54" applyNumberFormat="1" applyFont="1" applyFill="1" applyBorder="1" applyAlignment="1">
      <alignment/>
      <protection/>
    </xf>
    <xf numFmtId="0" fontId="12" fillId="0" borderId="20" xfId="54" applyFont="1" applyFill="1" applyBorder="1" applyAlignment="1">
      <alignment/>
      <protection/>
    </xf>
    <xf numFmtId="164" fontId="12" fillId="0" borderId="20" xfId="54" applyNumberFormat="1" applyFont="1" applyFill="1" applyBorder="1" applyAlignment="1">
      <alignment/>
      <protection/>
    </xf>
    <xf numFmtId="49" fontId="11" fillId="0" borderId="21" xfId="54" applyNumberFormat="1" applyFont="1" applyFill="1" applyBorder="1">
      <alignment/>
      <protection/>
    </xf>
    <xf numFmtId="165" fontId="10" fillId="0" borderId="21" xfId="54" applyNumberFormat="1" applyFont="1" applyFill="1" applyBorder="1" applyAlignment="1">
      <alignment/>
      <protection/>
    </xf>
    <xf numFmtId="165" fontId="11" fillId="0" borderId="21" xfId="54" applyNumberFormat="1" applyFont="1" applyFill="1" applyBorder="1" applyAlignment="1">
      <alignment/>
      <protection/>
    </xf>
    <xf numFmtId="0" fontId="12" fillId="0" borderId="22" xfId="54" applyFont="1" applyFill="1" applyBorder="1" applyAlignment="1">
      <alignment/>
      <protection/>
    </xf>
    <xf numFmtId="165" fontId="12" fillId="0" borderId="22" xfId="54" applyNumberFormat="1" applyFont="1" applyFill="1" applyBorder="1" applyAlignment="1">
      <alignment/>
      <protection/>
    </xf>
    <xf numFmtId="0" fontId="12" fillId="0" borderId="23" xfId="54" applyFont="1" applyFill="1" applyBorder="1" applyAlignment="1">
      <alignment/>
      <protection/>
    </xf>
    <xf numFmtId="165" fontId="12" fillId="0" borderId="23" xfId="54" applyNumberFormat="1" applyFont="1" applyFill="1" applyBorder="1" applyAlignment="1">
      <alignment/>
      <protection/>
    </xf>
    <xf numFmtId="0" fontId="12" fillId="0" borderId="21" xfId="54" applyFont="1" applyFill="1" applyBorder="1" applyAlignment="1">
      <alignment/>
      <protection/>
    </xf>
    <xf numFmtId="164" fontId="12" fillId="0" borderId="21" xfId="54" applyNumberFormat="1" applyFont="1" applyFill="1" applyBorder="1" applyAlignment="1">
      <alignment/>
      <protection/>
    </xf>
    <xf numFmtId="165" fontId="12" fillId="0" borderId="21" xfId="54" applyNumberFormat="1" applyFont="1" applyFill="1" applyBorder="1" applyAlignment="1">
      <alignment/>
      <protection/>
    </xf>
    <xf numFmtId="0" fontId="12" fillId="0" borderId="16" xfId="54" applyFont="1" applyFill="1" applyBorder="1" applyAlignment="1">
      <alignment/>
      <protection/>
    </xf>
    <xf numFmtId="165" fontId="12" fillId="0" borderId="16" xfId="54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49" fontId="10" fillId="0" borderId="22" xfId="54" applyNumberFormat="1" applyFont="1" applyFill="1" applyBorder="1">
      <alignment/>
      <protection/>
    </xf>
    <xf numFmtId="165" fontId="10" fillId="0" borderId="22" xfId="54" applyNumberFormat="1" applyFont="1" applyFill="1" applyBorder="1" applyAlignment="1">
      <alignment/>
      <protection/>
    </xf>
    <xf numFmtId="0" fontId="12" fillId="0" borderId="0" xfId="54" applyFont="1" applyFill="1" applyBorder="1" applyAlignment="1">
      <alignment/>
      <protection/>
    </xf>
    <xf numFmtId="165" fontId="12" fillId="0" borderId="0" xfId="54" applyNumberFormat="1" applyFont="1" applyFill="1" applyBorder="1" applyAlignment="1">
      <alignment/>
      <protection/>
    </xf>
    <xf numFmtId="225" fontId="0" fillId="33" borderId="0" xfId="0" applyNumberFormat="1" applyFont="1" applyFill="1" applyAlignment="1">
      <alignment/>
    </xf>
    <xf numFmtId="225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65" fontId="10" fillId="0" borderId="24" xfId="54" applyNumberFormat="1" applyFont="1" applyFill="1" applyBorder="1" applyAlignment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NKF_Haushalt_2005_GLM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view="pageLayout" workbookViewId="0" topLeftCell="A1">
      <selection activeCell="D2" sqref="D2"/>
    </sheetView>
  </sheetViews>
  <sheetFormatPr defaultColWidth="11.421875" defaultRowHeight="12.75"/>
  <cols>
    <col min="1" max="1" width="41.28125" style="0" customWidth="1"/>
    <col min="2" max="5" width="14.8515625" style="0" customWidth="1"/>
    <col min="6" max="6" width="15.8515625" style="0" bestFit="1" customWidth="1"/>
    <col min="7" max="7" width="21.8515625" style="0" customWidth="1"/>
  </cols>
  <sheetData>
    <row r="1" spans="1:5" ht="24.75">
      <c r="A1" s="27" t="s">
        <v>8</v>
      </c>
      <c r="B1" s="1"/>
      <c r="E1" s="57"/>
    </row>
    <row r="2" spans="1:2" ht="24.75">
      <c r="A2" s="28" t="s">
        <v>21</v>
      </c>
      <c r="B2" s="1"/>
    </row>
    <row r="4" spans="1:8" ht="12.75">
      <c r="A4" s="58" t="s">
        <v>7</v>
      </c>
      <c r="B4" s="60" t="s">
        <v>0</v>
      </c>
      <c r="C4" s="62" t="s">
        <v>1</v>
      </c>
      <c r="D4" s="62"/>
      <c r="E4" s="63"/>
      <c r="F4" s="9"/>
      <c r="G4" s="9"/>
      <c r="H4" s="9"/>
    </row>
    <row r="5" spans="1:8" ht="12.75">
      <c r="A5" s="59"/>
      <c r="B5" s="61"/>
      <c r="C5" s="29">
        <v>2015</v>
      </c>
      <c r="D5" s="29">
        <f>C5+1</f>
        <v>2016</v>
      </c>
      <c r="E5" s="29">
        <f>D5+1</f>
        <v>2017</v>
      </c>
      <c r="F5" s="24"/>
      <c r="G5" s="24"/>
      <c r="H5" s="24"/>
    </row>
    <row r="6" spans="1:8" ht="12.75">
      <c r="A6" s="30"/>
      <c r="B6" s="30"/>
      <c r="C6" s="30"/>
      <c r="D6" s="30"/>
      <c r="E6" s="30"/>
      <c r="F6" s="24"/>
      <c r="G6" s="24"/>
      <c r="H6" s="24"/>
    </row>
    <row r="7" spans="1:8" ht="12.75">
      <c r="A7" s="31" t="s">
        <v>3</v>
      </c>
      <c r="B7" s="32">
        <f>SUM(C7:E7)</f>
        <v>10097600</v>
      </c>
      <c r="C7" s="33">
        <f>SUM(C8:C10)</f>
        <v>8257350</v>
      </c>
      <c r="D7" s="33">
        <f>SUM(D8:D10)</f>
        <v>1340250</v>
      </c>
      <c r="E7" s="33">
        <f>SUM(E8:E10)</f>
        <v>500000</v>
      </c>
      <c r="F7" s="54"/>
      <c r="G7" s="9"/>
      <c r="H7" s="9"/>
    </row>
    <row r="8" spans="1:8" s="2" customFormat="1" ht="12.75">
      <c r="A8" s="43" t="s">
        <v>5</v>
      </c>
      <c r="B8" s="44">
        <f>SUM(C8:E8)</f>
        <v>5122350</v>
      </c>
      <c r="C8" s="44">
        <v>4622350</v>
      </c>
      <c r="D8" s="44">
        <v>250000</v>
      </c>
      <c r="E8" s="44">
        <v>250000</v>
      </c>
      <c r="F8" s="53"/>
      <c r="G8" s="23"/>
      <c r="H8" s="23"/>
    </row>
    <row r="9" spans="1:8" s="2" customFormat="1" ht="12.75">
      <c r="A9" s="43" t="s">
        <v>6</v>
      </c>
      <c r="B9" s="44">
        <f>SUM(C9:E9)</f>
        <v>4135250</v>
      </c>
      <c r="C9" s="44">
        <v>3310000</v>
      </c>
      <c r="D9" s="44">
        <v>815250</v>
      </c>
      <c r="E9" s="44">
        <v>10000</v>
      </c>
      <c r="F9" s="25"/>
      <c r="G9" s="23"/>
      <c r="H9" s="23"/>
    </row>
    <row r="10" spans="1:8" s="2" customFormat="1" ht="12.75">
      <c r="A10" s="34" t="s">
        <v>17</v>
      </c>
      <c r="B10" s="35">
        <f>SUM(C10:E10)</f>
        <v>840000</v>
      </c>
      <c r="C10" s="35">
        <v>325000</v>
      </c>
      <c r="D10" s="35">
        <v>275000</v>
      </c>
      <c r="E10" s="35">
        <v>240000</v>
      </c>
      <c r="F10" s="25"/>
      <c r="G10" s="23"/>
      <c r="H10" s="23"/>
    </row>
    <row r="11" spans="1:8" ht="12.75">
      <c r="A11" s="36" t="s">
        <v>2</v>
      </c>
      <c r="B11" s="37">
        <f>SUM(C11:E11)</f>
        <v>13747600</v>
      </c>
      <c r="C11" s="38">
        <f>SUM(C12:C14)</f>
        <v>8257350</v>
      </c>
      <c r="D11" s="38">
        <f>SUM(D12:D14)</f>
        <v>3370250</v>
      </c>
      <c r="E11" s="38">
        <f>SUM(E12:E14)</f>
        <v>2120000</v>
      </c>
      <c r="F11" s="25"/>
      <c r="G11" s="9"/>
      <c r="H11" s="9"/>
    </row>
    <row r="12" spans="1:8" s="2" customFormat="1" ht="12.75">
      <c r="A12" s="43" t="s">
        <v>5</v>
      </c>
      <c r="B12" s="45">
        <f>SUM(C12:E12)</f>
        <v>5122350</v>
      </c>
      <c r="C12" s="45">
        <v>4622350</v>
      </c>
      <c r="D12" s="45">
        <v>250000</v>
      </c>
      <c r="E12" s="45">
        <v>250000</v>
      </c>
      <c r="F12" s="26"/>
      <c r="G12" s="23"/>
      <c r="H12" s="23"/>
    </row>
    <row r="13" spans="1:8" s="2" customFormat="1" ht="12.75">
      <c r="A13" s="43" t="s">
        <v>6</v>
      </c>
      <c r="B13" s="45">
        <f>SUM(C13:E13)</f>
        <v>7645250</v>
      </c>
      <c r="C13" s="45">
        <v>3310000</v>
      </c>
      <c r="D13" s="45">
        <v>2795250</v>
      </c>
      <c r="E13" s="45">
        <v>1540000</v>
      </c>
      <c r="F13" s="22"/>
      <c r="G13" s="23"/>
      <c r="H13" s="23"/>
    </row>
    <row r="14" spans="1:8" s="2" customFormat="1" ht="12.75">
      <c r="A14" s="39" t="s">
        <v>17</v>
      </c>
      <c r="B14" s="40">
        <f>SUM(C14:E14)</f>
        <v>980000</v>
      </c>
      <c r="C14" s="40">
        <v>325000</v>
      </c>
      <c r="D14" s="40">
        <v>325000</v>
      </c>
      <c r="E14" s="40">
        <v>330000</v>
      </c>
      <c r="F14" s="22"/>
      <c r="G14" s="23"/>
      <c r="H14" s="23"/>
    </row>
    <row r="15" spans="1:8" s="2" customFormat="1" ht="12.75">
      <c r="A15" s="46"/>
      <c r="B15" s="47"/>
      <c r="C15" s="47"/>
      <c r="D15" s="47"/>
      <c r="E15" s="47"/>
      <c r="F15" s="22"/>
      <c r="G15" s="23"/>
      <c r="H15" s="23"/>
    </row>
    <row r="16" spans="1:8" s="2" customFormat="1" ht="12.75">
      <c r="A16" s="31" t="s">
        <v>18</v>
      </c>
      <c r="B16" s="32">
        <f>SUM(C16:E16)</f>
        <v>91700000</v>
      </c>
      <c r="C16" s="33">
        <f>SUM(C17)</f>
        <v>56700000</v>
      </c>
      <c r="D16" s="33">
        <f>SUM(D17)</f>
        <v>30000000</v>
      </c>
      <c r="E16" s="33">
        <f>SUM(E17)</f>
        <v>5000000</v>
      </c>
      <c r="F16" s="22"/>
      <c r="G16" s="23"/>
      <c r="H16" s="23"/>
    </row>
    <row r="17" spans="1:8" s="2" customFormat="1" ht="12.75">
      <c r="A17" s="34" t="s">
        <v>19</v>
      </c>
      <c r="B17" s="44">
        <f>SUM(C17:E17)</f>
        <v>91700000</v>
      </c>
      <c r="C17" s="35">
        <v>56700000</v>
      </c>
      <c r="D17" s="35">
        <v>30000000</v>
      </c>
      <c r="E17" s="35">
        <v>5000000</v>
      </c>
      <c r="F17" s="22"/>
      <c r="G17" s="23"/>
      <c r="H17" s="23"/>
    </row>
    <row r="18" spans="1:8" s="2" customFormat="1" ht="12.75">
      <c r="A18" s="36" t="s">
        <v>2</v>
      </c>
      <c r="B18" s="56">
        <f>SUM(C18:E18)</f>
        <v>45660846</v>
      </c>
      <c r="C18" s="38">
        <f>SUM(C19)</f>
        <v>25644346</v>
      </c>
      <c r="D18" s="38">
        <f>SUM(D19)</f>
        <v>7726500</v>
      </c>
      <c r="E18" s="38">
        <f>SUM(E19)</f>
        <v>12290000</v>
      </c>
      <c r="F18" s="22"/>
      <c r="G18" s="23"/>
      <c r="H18" s="23"/>
    </row>
    <row r="19" spans="1:8" s="2" customFormat="1" ht="12.75">
      <c r="A19" s="39" t="s">
        <v>19</v>
      </c>
      <c r="B19" s="40">
        <f>SUM(C19:E19)</f>
        <v>45660846</v>
      </c>
      <c r="C19" s="40">
        <v>25644346</v>
      </c>
      <c r="D19" s="40">
        <v>7726500</v>
      </c>
      <c r="E19" s="40">
        <v>12290000</v>
      </c>
      <c r="F19" s="22"/>
      <c r="G19" s="23"/>
      <c r="H19" s="23"/>
    </row>
    <row r="20" spans="1:8" s="2" customFormat="1" ht="12.75">
      <c r="A20" s="51"/>
      <c r="B20" s="52"/>
      <c r="C20" s="52"/>
      <c r="D20" s="52"/>
      <c r="E20" s="52"/>
      <c r="F20" s="22"/>
      <c r="G20" s="23"/>
      <c r="H20" s="23"/>
    </row>
    <row r="21" spans="1:8" s="2" customFormat="1" ht="12.75">
      <c r="A21" s="31" t="s">
        <v>15</v>
      </c>
      <c r="B21" s="32">
        <f>SUM(C21:E21)</f>
        <v>141000000</v>
      </c>
      <c r="C21" s="33">
        <f>SUM(C22:C22)</f>
        <v>42000000</v>
      </c>
      <c r="D21" s="33">
        <f>SUM(D22:D22)</f>
        <v>65000000</v>
      </c>
      <c r="E21" s="33">
        <f>SUM(E22:E22)</f>
        <v>34000000</v>
      </c>
      <c r="F21" s="22"/>
      <c r="G21" s="23"/>
      <c r="H21" s="23"/>
    </row>
    <row r="22" spans="1:8" s="2" customFormat="1" ht="12.75">
      <c r="A22" s="34" t="s">
        <v>16</v>
      </c>
      <c r="B22" s="35">
        <f>SUM(C22:E22)</f>
        <v>141000000</v>
      </c>
      <c r="C22" s="35">
        <v>42000000</v>
      </c>
      <c r="D22" s="35">
        <v>65000000</v>
      </c>
      <c r="E22" s="35">
        <v>34000000</v>
      </c>
      <c r="F22" s="22"/>
      <c r="G22" s="23"/>
      <c r="H22" s="23"/>
    </row>
    <row r="23" spans="1:8" s="2" customFormat="1" ht="12.75">
      <c r="A23" s="36" t="s">
        <v>2</v>
      </c>
      <c r="B23" s="37">
        <f>SUM(C23:E23)</f>
        <v>162030600</v>
      </c>
      <c r="C23" s="45">
        <f>SUM(C24:C24)</f>
        <v>48445900</v>
      </c>
      <c r="D23" s="45">
        <f>SUM(D24:D24)</f>
        <v>75899300</v>
      </c>
      <c r="E23" s="45">
        <f>SUM(E24:E24)</f>
        <v>37685400</v>
      </c>
      <c r="F23" s="22"/>
      <c r="G23" s="23"/>
      <c r="H23" s="23"/>
    </row>
    <row r="24" spans="1:8" s="2" customFormat="1" ht="12.75">
      <c r="A24" s="39" t="s">
        <v>16</v>
      </c>
      <c r="B24" s="40">
        <f>SUM(C24:E24)</f>
        <v>162030600</v>
      </c>
      <c r="C24" s="40">
        <v>48445900</v>
      </c>
      <c r="D24" s="40">
        <v>75899300</v>
      </c>
      <c r="E24" s="40">
        <v>37685400</v>
      </c>
      <c r="F24" s="22"/>
      <c r="G24" s="23"/>
      <c r="H24" s="23"/>
    </row>
    <row r="25" spans="1:8" s="2" customFormat="1" ht="12.75">
      <c r="A25" s="41"/>
      <c r="B25" s="42"/>
      <c r="C25" s="42"/>
      <c r="D25" s="42"/>
      <c r="E25" s="42"/>
      <c r="F25" s="22"/>
      <c r="G25" s="23"/>
      <c r="H25" s="23"/>
    </row>
    <row r="26" spans="1:8" ht="12.75">
      <c r="A26" s="31" t="s">
        <v>20</v>
      </c>
      <c r="B26" s="32">
        <f>SUM(C26:E26)</f>
        <v>393550</v>
      </c>
      <c r="C26" s="33">
        <f>SUM(C27:C28)</f>
        <v>293550</v>
      </c>
      <c r="D26" s="33">
        <f>SUM(D27:D28)</f>
        <v>50000</v>
      </c>
      <c r="E26" s="33">
        <f>SUM(E27:E28)</f>
        <v>50000</v>
      </c>
      <c r="F26" s="8"/>
      <c r="G26" s="9"/>
      <c r="H26" s="9"/>
    </row>
    <row r="27" spans="1:8" s="2" customFormat="1" ht="12.75">
      <c r="A27" s="43" t="s">
        <v>5</v>
      </c>
      <c r="B27" s="44">
        <f>SUM(C27:E27)</f>
        <v>243550</v>
      </c>
      <c r="C27" s="44">
        <v>243550</v>
      </c>
      <c r="D27" s="44">
        <v>0</v>
      </c>
      <c r="E27" s="44">
        <v>0</v>
      </c>
      <c r="F27" s="22"/>
      <c r="G27" s="23"/>
      <c r="H27" s="23"/>
    </row>
    <row r="28" spans="1:8" s="2" customFormat="1" ht="12.75">
      <c r="A28" s="34" t="s">
        <v>22</v>
      </c>
      <c r="B28" s="35">
        <f>SUM(C28:E28)</f>
        <v>150000</v>
      </c>
      <c r="C28" s="35">
        <v>50000</v>
      </c>
      <c r="D28" s="35">
        <v>50000</v>
      </c>
      <c r="E28" s="35">
        <v>50000</v>
      </c>
      <c r="F28" s="22"/>
      <c r="G28" s="23"/>
      <c r="H28" s="23"/>
    </row>
    <row r="29" spans="1:8" ht="12.75">
      <c r="A29" s="36" t="s">
        <v>2</v>
      </c>
      <c r="B29" s="37">
        <f>SUM(C29:E29)</f>
        <v>393550</v>
      </c>
      <c r="C29" s="38">
        <f>SUM(C30:C31)</f>
        <v>293550</v>
      </c>
      <c r="D29" s="38">
        <f>SUM(D30:D31)</f>
        <v>50000</v>
      </c>
      <c r="E29" s="38">
        <f>SUM(E30:E31)</f>
        <v>50000</v>
      </c>
      <c r="F29" s="8"/>
      <c r="G29" s="9"/>
      <c r="H29" s="9"/>
    </row>
    <row r="30" spans="1:8" s="2" customFormat="1" ht="12.75">
      <c r="A30" s="43" t="s">
        <v>5</v>
      </c>
      <c r="B30" s="45">
        <f>SUM(C30:E30)</f>
        <v>243550</v>
      </c>
      <c r="C30" s="45">
        <v>243550</v>
      </c>
      <c r="D30" s="45">
        <v>0</v>
      </c>
      <c r="E30" s="45">
        <v>0</v>
      </c>
      <c r="F30" s="22"/>
      <c r="G30" s="23"/>
      <c r="H30" s="23"/>
    </row>
    <row r="31" spans="1:8" s="2" customFormat="1" ht="12.75">
      <c r="A31" s="39" t="s">
        <v>22</v>
      </c>
      <c r="B31" s="40">
        <f>SUM(C31:E31)</f>
        <v>150000</v>
      </c>
      <c r="C31" s="40">
        <v>50000</v>
      </c>
      <c r="D31" s="40">
        <v>50000</v>
      </c>
      <c r="E31" s="40">
        <v>50000</v>
      </c>
      <c r="F31" s="22"/>
      <c r="G31" s="23"/>
      <c r="H31" s="23"/>
    </row>
    <row r="32" spans="1:8" s="2" customFormat="1" ht="12.75">
      <c r="A32" s="41"/>
      <c r="B32" s="42"/>
      <c r="C32" s="42"/>
      <c r="D32" s="42"/>
      <c r="E32" s="42"/>
      <c r="F32" s="22"/>
      <c r="G32" s="23"/>
      <c r="H32" s="23"/>
    </row>
    <row r="33" spans="1:8" ht="12.75">
      <c r="A33" s="48" t="s">
        <v>4</v>
      </c>
      <c r="B33" s="32">
        <f>B7+B16+B21+B26</f>
        <v>243191150</v>
      </c>
      <c r="C33" s="32">
        <f>C7+C16+C21+C26</f>
        <v>107250900</v>
      </c>
      <c r="D33" s="32">
        <f>D7+D16+D21+D26</f>
        <v>96390250</v>
      </c>
      <c r="E33" s="32">
        <f>E7+E16+E21+E26</f>
        <v>39550000</v>
      </c>
      <c r="F33" s="8"/>
      <c r="G33" s="9"/>
      <c r="H33" s="9"/>
    </row>
    <row r="34" spans="1:8" ht="12.75">
      <c r="A34" s="49" t="s">
        <v>2</v>
      </c>
      <c r="B34" s="50">
        <f>B11+B18+B23+B29</f>
        <v>221832596</v>
      </c>
      <c r="C34" s="50">
        <f>C11+C18+C23+C29</f>
        <v>82641146</v>
      </c>
      <c r="D34" s="50">
        <f>D11+D18+D23+D29</f>
        <v>87046050</v>
      </c>
      <c r="E34" s="50">
        <f>E11+E18+E23+E29</f>
        <v>52145400</v>
      </c>
      <c r="F34" s="8"/>
      <c r="G34" s="9"/>
      <c r="H34" s="9"/>
    </row>
    <row r="35" spans="1:8" ht="12.75">
      <c r="A35" s="3"/>
      <c r="B35" s="4"/>
      <c r="C35" s="4"/>
      <c r="D35" s="4"/>
      <c r="E35" s="4"/>
      <c r="F35" s="8"/>
      <c r="G35" s="9"/>
      <c r="H35" s="9"/>
    </row>
    <row r="36" spans="1:8" ht="12.75">
      <c r="A36" s="5" t="s">
        <v>9</v>
      </c>
      <c r="B36" s="6"/>
      <c r="C36" s="6" t="s">
        <v>10</v>
      </c>
      <c r="D36" s="7" t="s">
        <v>12</v>
      </c>
      <c r="E36" s="8"/>
      <c r="F36" s="8"/>
      <c r="G36" s="9"/>
      <c r="H36" s="9"/>
    </row>
    <row r="37" spans="1:8" ht="12.75">
      <c r="A37" s="10"/>
      <c r="B37" s="11"/>
      <c r="C37" s="11" t="s">
        <v>11</v>
      </c>
      <c r="D37" s="12"/>
      <c r="E37" s="8"/>
      <c r="F37" s="8"/>
      <c r="G37" s="9"/>
      <c r="H37" s="9"/>
    </row>
    <row r="38" spans="1:8" ht="12.75">
      <c r="A38" s="10" t="s">
        <v>13</v>
      </c>
      <c r="B38" s="13"/>
      <c r="C38" s="13"/>
      <c r="D38" s="14"/>
      <c r="E38" s="13"/>
      <c r="F38" s="9"/>
      <c r="G38" s="9"/>
      <c r="H38" s="9"/>
    </row>
    <row r="39" spans="1:8" ht="12.75">
      <c r="A39" s="10"/>
      <c r="B39" s="15"/>
      <c r="C39" s="55" t="s">
        <v>12</v>
      </c>
      <c r="D39" s="16"/>
      <c r="E39" s="9"/>
      <c r="F39" s="9"/>
      <c r="G39" s="9"/>
      <c r="H39" s="9"/>
    </row>
    <row r="40" spans="1:8" ht="12.75">
      <c r="A40" s="10"/>
      <c r="B40" s="17"/>
      <c r="C40" s="15" t="s">
        <v>14</v>
      </c>
      <c r="D40" s="16"/>
      <c r="E40" s="9"/>
      <c r="F40" s="9"/>
      <c r="G40" s="9"/>
      <c r="H40" s="9"/>
    </row>
    <row r="41" spans="1:8" ht="12.75">
      <c r="A41" s="18"/>
      <c r="B41" s="19"/>
      <c r="C41" s="20"/>
      <c r="D41" s="21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</sheetData>
  <sheetProtection/>
  <mergeCells count="3">
    <mergeCell ref="A4:A5"/>
    <mergeCell ref="B4:B5"/>
    <mergeCell ref="C4:E4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  <headerFooter alignWithMargins="0">
    <oddHeader xml:space="preserve">&amp;R&amp;"Verdana,Standard"Anlage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Christl / Nst. 2356</dc:creator>
  <cp:keywords/>
  <dc:description/>
  <cp:lastModifiedBy>z211002</cp:lastModifiedBy>
  <cp:lastPrinted>2013-11-18T10:17:27Z</cp:lastPrinted>
  <dcterms:created xsi:type="dcterms:W3CDTF">2009-03-11T13:12:45Z</dcterms:created>
  <dcterms:modified xsi:type="dcterms:W3CDTF">2013-11-18T10:20:11Z</dcterms:modified>
  <cp:category/>
  <cp:version/>
  <cp:contentType/>
  <cp:contentStatus/>
</cp:coreProperties>
</file>